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CAWST\Global Services\Projects\O1I1P5 - Deliver Other T&amp;C Support\COVID-19 Taskforce\Client Comms\"/>
    </mc:Choice>
  </mc:AlternateContent>
  <bookViews>
    <workbookView xWindow="0" yWindow="0" windowWidth="16770" windowHeight="5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4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H28" i="1"/>
  <c r="N28" i="1" s="1"/>
  <c r="F28" i="1"/>
  <c r="J27" i="1"/>
  <c r="H27" i="1"/>
  <c r="N27" i="1" s="1"/>
  <c r="F27" i="1"/>
  <c r="F26" i="1"/>
  <c r="H26" i="1" s="1"/>
  <c r="F25" i="1"/>
  <c r="H25" i="1" s="1"/>
  <c r="H24" i="1"/>
  <c r="N24" i="1" s="1"/>
  <c r="F24" i="1"/>
  <c r="J23" i="1"/>
  <c r="H23" i="1"/>
  <c r="N23" i="1" s="1"/>
  <c r="F23" i="1"/>
  <c r="F22" i="1"/>
  <c r="H22" i="1" s="1"/>
  <c r="F21" i="1"/>
  <c r="H21" i="1" s="1"/>
  <c r="H20" i="1"/>
  <c r="N20" i="1" s="1"/>
  <c r="F20" i="1"/>
  <c r="J18" i="1"/>
  <c r="H18" i="1"/>
  <c r="N18" i="1" s="1"/>
  <c r="F18" i="1"/>
  <c r="L17" i="1"/>
  <c r="J17" i="1"/>
  <c r="H17" i="1"/>
  <c r="N17" i="1" s="1"/>
  <c r="F17" i="1"/>
  <c r="F16" i="1"/>
  <c r="H16" i="1" s="1"/>
  <c r="H15" i="1"/>
  <c r="N15" i="1" s="1"/>
  <c r="F15" i="1"/>
  <c r="J14" i="1"/>
  <c r="H14" i="1"/>
  <c r="N14" i="1" s="1"/>
  <c r="F14" i="1"/>
  <c r="L16" i="1" l="1"/>
  <c r="J16" i="1"/>
  <c r="N16" i="1"/>
  <c r="L25" i="1"/>
  <c r="J25" i="1"/>
  <c r="N25" i="1"/>
  <c r="L21" i="1"/>
  <c r="J21" i="1"/>
  <c r="N21" i="1"/>
  <c r="J26" i="1"/>
  <c r="L26" i="1"/>
  <c r="N26" i="1"/>
  <c r="J22" i="1"/>
  <c r="N22" i="1"/>
  <c r="L22" i="1"/>
  <c r="L14" i="1"/>
  <c r="J15" i="1"/>
  <c r="L18" i="1"/>
  <c r="J20" i="1"/>
  <c r="L23" i="1"/>
  <c r="J24" i="1"/>
  <c r="L27" i="1"/>
  <c r="J28" i="1"/>
  <c r="L15" i="1"/>
  <c r="L20" i="1"/>
  <c r="L24" i="1"/>
  <c r="L28" i="1"/>
</calcChain>
</file>

<file path=xl/sharedStrings.xml><?xml version="1.0" encoding="utf-8"?>
<sst xmlns="http://schemas.openxmlformats.org/spreadsheetml/2006/main" count="47" uniqueCount="31">
  <si>
    <t>Household bleach</t>
  </si>
  <si>
    <t>Parts bleach</t>
  </si>
  <si>
    <t>Parts water</t>
  </si>
  <si>
    <t>solution</t>
  </si>
  <si>
    <t>ml household bleach</t>
  </si>
  <si>
    <t>5ml teaspoons household bleach</t>
  </si>
  <si>
    <t>Surface disinfection</t>
  </si>
  <si>
    <t>Hand disinfection</t>
  </si>
  <si>
    <t>0.1% chlorine solution is recommended for disinfection of hard surfaces</t>
  </si>
  <si>
    <t>0.05% chlorine solution is recommended for disinfection of hands</t>
  </si>
  <si>
    <t>COVID-19 disinfection using chlorine solutions</t>
  </si>
  <si>
    <t>ml of water</t>
  </si>
  <si>
    <t>The strength of household bleach varies widely depending on the country, commonly from 2.5% to 9.5%.</t>
  </si>
  <si>
    <t>A simple and readily available method to create these solutions is by diluting household bleach or Point Of Use water disinfection products</t>
  </si>
  <si>
    <t>The strength of point of use water disinfection products varies but is usually between 0.5% and 1.25%</t>
  </si>
  <si>
    <t>ml bleach</t>
  </si>
  <si>
    <t>5ml teaspoons  bleach</t>
  </si>
  <si>
    <t>WaterGuard</t>
  </si>
  <si>
    <t>Piyush</t>
  </si>
  <si>
    <t>Gadyen Dlo</t>
  </si>
  <si>
    <t>Piyush, Kouzin Dlo</t>
  </si>
  <si>
    <t>POU</t>
  </si>
  <si>
    <t>Bleach</t>
  </si>
  <si>
    <t xml:space="preserve">In order to do this you need to know the strength of the bleach or POU product that you have available.  The percentage strength is usually marked on the bottle. </t>
  </si>
  <si>
    <t>The actual percentage content decreases over time, so it is important to buy products that are recently manufactured.</t>
  </si>
  <si>
    <t>15ml table spoon</t>
  </si>
  <si>
    <t>POU or  Bleach product</t>
  </si>
  <si>
    <t>To make 1 litre of 0.1% solution</t>
  </si>
  <si>
    <t>To make 1 litre of 0.05% solution</t>
  </si>
  <si>
    <t>OR</t>
  </si>
  <si>
    <t>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</si>
</sst>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wrapText="1"/>
    </xf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tabSelected="1" topLeftCell="A17" workbookViewId="0">
      <selection activeCell="L43" sqref="L43"/>
    </sheetView>
  </sheetViews>
  <sheetFormatPr defaultRowHeight="15" x14ac:dyDescent="0.25"/>
  <cols>
    <col min="3" max="3" width="17.5703125" bestFit="1" customWidth="1"/>
    <col min="4" max="4" width="12.42578125" customWidth="1"/>
    <col min="6" max="6" width="13" customWidth="1"/>
    <col min="7" max="7" width="2.28515625" customWidth="1"/>
    <col min="8" max="8" width="11.140625" customWidth="1"/>
    <col min="9" max="9" width="3.85546875" customWidth="1"/>
    <col min="10" max="10" width="11.5703125" bestFit="1" customWidth="1"/>
    <col min="11" max="11" width="3.5703125" bestFit="1" customWidth="1"/>
    <col min="12" max="12" width="13.140625" customWidth="1"/>
    <col min="13" max="13" width="3.5703125" bestFit="1" customWidth="1"/>
    <col min="14" max="14" width="7.42578125" customWidth="1"/>
  </cols>
  <sheetData>
    <row r="1" spans="2:14" x14ac:dyDescent="0.25">
      <c r="B1" t="s">
        <v>10</v>
      </c>
    </row>
    <row r="2" spans="2:14" x14ac:dyDescent="0.25">
      <c r="B2" t="s">
        <v>8</v>
      </c>
    </row>
    <row r="3" spans="2:14" x14ac:dyDescent="0.25">
      <c r="B3" t="s">
        <v>9</v>
      </c>
    </row>
    <row r="4" spans="2:14" x14ac:dyDescent="0.25">
      <c r="B4" t="s">
        <v>13</v>
      </c>
    </row>
    <row r="5" spans="2:14" x14ac:dyDescent="0.25">
      <c r="B5" t="s">
        <v>23</v>
      </c>
    </row>
    <row r="6" spans="2:14" x14ac:dyDescent="0.25">
      <c r="B6" t="s">
        <v>12</v>
      </c>
    </row>
    <row r="7" spans="2:14" x14ac:dyDescent="0.25">
      <c r="B7" t="s">
        <v>14</v>
      </c>
    </row>
    <row r="8" spans="2:14" x14ac:dyDescent="0.25">
      <c r="B8" t="s">
        <v>24</v>
      </c>
    </row>
    <row r="11" spans="2:14" x14ac:dyDescent="0.25">
      <c r="C11" s="13" t="s">
        <v>6</v>
      </c>
      <c r="D11" s="13"/>
      <c r="E11" s="2">
        <v>1E-3</v>
      </c>
      <c r="H11" s="12" t="s">
        <v>27</v>
      </c>
      <c r="I11" s="12"/>
      <c r="J11" s="12"/>
      <c r="K11" s="12"/>
      <c r="L11" s="12"/>
      <c r="M11" s="12"/>
      <c r="N11" s="12"/>
    </row>
    <row r="12" spans="2:14" ht="45" x14ac:dyDescent="0.25">
      <c r="D12" s="4" t="s">
        <v>26</v>
      </c>
      <c r="E12" s="4" t="s">
        <v>1</v>
      </c>
      <c r="F12" s="4" t="s">
        <v>2</v>
      </c>
      <c r="G12" s="4"/>
      <c r="H12" s="4" t="s">
        <v>15</v>
      </c>
      <c r="I12" s="9" t="s">
        <v>29</v>
      </c>
      <c r="J12" s="4" t="s">
        <v>16</v>
      </c>
      <c r="K12" s="9" t="s">
        <v>29</v>
      </c>
      <c r="L12" s="4" t="s">
        <v>25</v>
      </c>
      <c r="M12" s="9" t="s">
        <v>30</v>
      </c>
      <c r="N12" s="4" t="s">
        <v>11</v>
      </c>
    </row>
    <row r="13" spans="2:14" x14ac:dyDescent="0.25">
      <c r="D13" t="s">
        <v>21</v>
      </c>
      <c r="E13" s="4"/>
      <c r="F13" s="4"/>
      <c r="G13" s="4"/>
      <c r="H13" s="4"/>
      <c r="I13" s="10"/>
      <c r="J13" s="4"/>
      <c r="K13" s="10"/>
      <c r="M13" s="10"/>
      <c r="N13" s="4"/>
    </row>
    <row r="14" spans="2:14" x14ac:dyDescent="0.25">
      <c r="C14" s="8" t="s">
        <v>18</v>
      </c>
      <c r="D14" s="3">
        <v>5.0000000000000001E-3</v>
      </c>
      <c r="E14">
        <v>1</v>
      </c>
      <c r="F14" s="5">
        <f>(D14/$E$11)-1</f>
        <v>4</v>
      </c>
      <c r="G14" s="5"/>
      <c r="H14">
        <f>1000/(F14+E14)</f>
        <v>200</v>
      </c>
      <c r="I14" s="9"/>
      <c r="J14" s="7">
        <f>H14/5</f>
        <v>40</v>
      </c>
      <c r="K14" s="9"/>
      <c r="L14" s="6">
        <f>H14/15</f>
        <v>13.333333333333334</v>
      </c>
      <c r="M14" s="9"/>
      <c r="N14" s="7">
        <f>1000-H14</f>
        <v>800</v>
      </c>
    </row>
    <row r="15" spans="2:14" x14ac:dyDescent="0.25">
      <c r="C15" s="8" t="s">
        <v>19</v>
      </c>
      <c r="D15" s="3">
        <v>7.0000000000000001E-3</v>
      </c>
      <c r="E15">
        <v>1</v>
      </c>
      <c r="F15" s="5">
        <f t="shared" ref="F15:F18" si="0">(D15/$E$11)-1</f>
        <v>6</v>
      </c>
      <c r="G15" s="5"/>
      <c r="H15" s="7">
        <f t="shared" ref="H15:H18" si="1">1000/(F15+E15)</f>
        <v>142.85714285714286</v>
      </c>
      <c r="I15" s="11"/>
      <c r="J15" s="7">
        <f t="shared" ref="J15:J28" si="2">H15/5</f>
        <v>28.571428571428573</v>
      </c>
      <c r="K15" s="11"/>
      <c r="L15" s="6">
        <f t="shared" ref="L15:L28" si="3">H15/15</f>
        <v>9.5238095238095237</v>
      </c>
      <c r="M15" s="11"/>
      <c r="N15" s="7">
        <f t="shared" ref="N15:N28" si="4">1000-H15</f>
        <v>857.14285714285711</v>
      </c>
    </row>
    <row r="16" spans="2:14" x14ac:dyDescent="0.25">
      <c r="C16" s="8" t="s">
        <v>20</v>
      </c>
      <c r="D16" s="3">
        <v>7.4999999999999997E-3</v>
      </c>
      <c r="E16">
        <v>1</v>
      </c>
      <c r="F16" s="5">
        <f t="shared" si="0"/>
        <v>6.5</v>
      </c>
      <c r="G16" s="5"/>
      <c r="H16" s="7">
        <f t="shared" si="1"/>
        <v>133.33333333333334</v>
      </c>
      <c r="I16" s="11"/>
      <c r="J16" s="7">
        <f t="shared" si="2"/>
        <v>26.666666666666668</v>
      </c>
      <c r="K16" s="11"/>
      <c r="L16" s="6">
        <f t="shared" si="3"/>
        <v>8.8888888888888893</v>
      </c>
      <c r="M16" s="11"/>
      <c r="N16" s="7">
        <f t="shared" si="4"/>
        <v>866.66666666666663</v>
      </c>
    </row>
    <row r="17" spans="3:14" x14ac:dyDescent="0.25">
      <c r="C17" s="8" t="s">
        <v>18</v>
      </c>
      <c r="D17" s="3">
        <v>0.01</v>
      </c>
      <c r="E17">
        <v>1</v>
      </c>
      <c r="F17" s="5">
        <f t="shared" si="0"/>
        <v>9</v>
      </c>
      <c r="G17" s="5"/>
      <c r="H17" s="7">
        <f t="shared" si="1"/>
        <v>100</v>
      </c>
      <c r="I17" s="11"/>
      <c r="J17" s="7">
        <f t="shared" si="2"/>
        <v>20</v>
      </c>
      <c r="K17" s="11"/>
      <c r="L17" s="6">
        <f t="shared" si="3"/>
        <v>6.666666666666667</v>
      </c>
      <c r="M17" s="11"/>
      <c r="N17" s="7">
        <f t="shared" si="4"/>
        <v>900</v>
      </c>
    </row>
    <row r="18" spans="3:14" x14ac:dyDescent="0.25">
      <c r="C18" s="8" t="s">
        <v>17</v>
      </c>
      <c r="D18" s="3">
        <v>1.2500000000000001E-2</v>
      </c>
      <c r="E18">
        <v>1</v>
      </c>
      <c r="F18" s="5">
        <f t="shared" si="0"/>
        <v>11.5</v>
      </c>
      <c r="G18" s="5"/>
      <c r="H18" s="7">
        <f t="shared" si="1"/>
        <v>80</v>
      </c>
      <c r="I18" s="11"/>
      <c r="J18" s="7">
        <f t="shared" si="2"/>
        <v>16</v>
      </c>
      <c r="K18" s="11"/>
      <c r="L18" s="6">
        <f t="shared" si="3"/>
        <v>5.333333333333333</v>
      </c>
      <c r="M18" s="11"/>
      <c r="N18" s="7">
        <f t="shared" si="4"/>
        <v>920</v>
      </c>
    </row>
    <row r="19" spans="3:14" x14ac:dyDescent="0.25">
      <c r="D19" t="s">
        <v>22</v>
      </c>
      <c r="F19" s="5"/>
      <c r="G19" s="5"/>
      <c r="I19" s="9"/>
      <c r="J19" s="7"/>
      <c r="K19" s="9"/>
      <c r="M19" s="9"/>
      <c r="N19" s="7"/>
    </row>
    <row r="20" spans="3:14" x14ac:dyDescent="0.25">
      <c r="D20" s="2">
        <v>2.5000000000000001E-2</v>
      </c>
      <c r="E20">
        <v>1</v>
      </c>
      <c r="F20" s="5">
        <f>(D20/$E$11)-1</f>
        <v>24</v>
      </c>
      <c r="G20" s="5"/>
      <c r="H20" s="7">
        <f t="shared" ref="H20:H28" si="5">1000/(F20+E20)</f>
        <v>40</v>
      </c>
      <c r="I20" s="11"/>
      <c r="J20" s="7">
        <f t="shared" si="2"/>
        <v>8</v>
      </c>
      <c r="K20" s="11"/>
      <c r="L20" s="6">
        <f t="shared" si="3"/>
        <v>2.6666666666666665</v>
      </c>
      <c r="M20" s="11"/>
      <c r="N20" s="7">
        <f t="shared" si="4"/>
        <v>960</v>
      </c>
    </row>
    <row r="21" spans="3:14" x14ac:dyDescent="0.25">
      <c r="D21" s="1">
        <v>0.03</v>
      </c>
      <c r="E21">
        <v>1</v>
      </c>
      <c r="F21" s="5">
        <f t="shared" ref="F21:F28" si="6">(D21/$E$11)-1</f>
        <v>29</v>
      </c>
      <c r="G21" s="5"/>
      <c r="H21" s="7">
        <f t="shared" si="5"/>
        <v>33.333333333333336</v>
      </c>
      <c r="I21" s="11"/>
      <c r="J21" s="7">
        <f t="shared" si="2"/>
        <v>6.666666666666667</v>
      </c>
      <c r="K21" s="11"/>
      <c r="L21" s="6">
        <f t="shared" si="3"/>
        <v>2.2222222222222223</v>
      </c>
      <c r="M21" s="11"/>
      <c r="N21" s="7">
        <f t="shared" si="4"/>
        <v>966.66666666666663</v>
      </c>
    </row>
    <row r="22" spans="3:14" x14ac:dyDescent="0.25">
      <c r="D22" s="1">
        <v>0.04</v>
      </c>
      <c r="E22">
        <v>1</v>
      </c>
      <c r="F22" s="5">
        <f t="shared" si="6"/>
        <v>39</v>
      </c>
      <c r="G22" s="5"/>
      <c r="H22" s="7">
        <f t="shared" si="5"/>
        <v>25</v>
      </c>
      <c r="I22" s="11"/>
      <c r="J22" s="7">
        <f t="shared" si="2"/>
        <v>5</v>
      </c>
      <c r="K22" s="11"/>
      <c r="L22" s="6">
        <f t="shared" si="3"/>
        <v>1.6666666666666667</v>
      </c>
      <c r="M22" s="11"/>
      <c r="N22" s="7">
        <f t="shared" si="4"/>
        <v>975</v>
      </c>
    </row>
    <row r="23" spans="3:14" x14ac:dyDescent="0.25">
      <c r="D23" s="1">
        <v>0.05</v>
      </c>
      <c r="E23">
        <v>1</v>
      </c>
      <c r="F23" s="5">
        <f t="shared" si="6"/>
        <v>49</v>
      </c>
      <c r="G23" s="5"/>
      <c r="H23" s="7">
        <f t="shared" si="5"/>
        <v>20</v>
      </c>
      <c r="I23" s="11"/>
      <c r="J23" s="7">
        <f t="shared" si="2"/>
        <v>4</v>
      </c>
      <c r="K23" s="11"/>
      <c r="L23" s="6">
        <f t="shared" si="3"/>
        <v>1.3333333333333333</v>
      </c>
      <c r="M23" s="11"/>
      <c r="N23" s="7">
        <f t="shared" si="4"/>
        <v>980</v>
      </c>
    </row>
    <row r="24" spans="3:14" x14ac:dyDescent="0.25">
      <c r="D24" s="1">
        <v>0.06</v>
      </c>
      <c r="E24">
        <v>1</v>
      </c>
      <c r="F24" s="5">
        <f t="shared" si="6"/>
        <v>59</v>
      </c>
      <c r="G24" s="5"/>
      <c r="H24" s="7">
        <f t="shared" si="5"/>
        <v>16.666666666666668</v>
      </c>
      <c r="I24" s="11"/>
      <c r="J24" s="7">
        <f t="shared" si="2"/>
        <v>3.3333333333333335</v>
      </c>
      <c r="K24" s="11"/>
      <c r="L24" s="6">
        <f t="shared" si="3"/>
        <v>1.1111111111111112</v>
      </c>
      <c r="M24" s="11"/>
      <c r="N24" s="7">
        <f t="shared" si="4"/>
        <v>983.33333333333337</v>
      </c>
    </row>
    <row r="25" spans="3:14" x14ac:dyDescent="0.25">
      <c r="D25" s="1">
        <v>7.0000000000000007E-2</v>
      </c>
      <c r="E25">
        <v>1</v>
      </c>
      <c r="F25" s="5">
        <f t="shared" si="6"/>
        <v>69</v>
      </c>
      <c r="G25" s="5"/>
      <c r="H25" s="7">
        <f t="shared" si="5"/>
        <v>14.285714285714286</v>
      </c>
      <c r="I25" s="11"/>
      <c r="J25" s="7">
        <f t="shared" si="2"/>
        <v>2.8571428571428572</v>
      </c>
      <c r="K25" s="11"/>
      <c r="L25" s="6">
        <f t="shared" si="3"/>
        <v>0.95238095238095244</v>
      </c>
      <c r="M25" s="11"/>
      <c r="N25" s="7">
        <f t="shared" si="4"/>
        <v>985.71428571428567</v>
      </c>
    </row>
    <row r="26" spans="3:14" x14ac:dyDescent="0.25">
      <c r="D26" s="1">
        <v>0.08</v>
      </c>
      <c r="E26">
        <v>1</v>
      </c>
      <c r="F26" s="5">
        <f t="shared" si="6"/>
        <v>79</v>
      </c>
      <c r="G26" s="5"/>
      <c r="H26" s="7">
        <f t="shared" si="5"/>
        <v>12.5</v>
      </c>
      <c r="I26" s="11"/>
      <c r="J26" s="7">
        <f t="shared" si="2"/>
        <v>2.5</v>
      </c>
      <c r="K26" s="11"/>
      <c r="L26" s="6">
        <f t="shared" si="3"/>
        <v>0.83333333333333337</v>
      </c>
      <c r="M26" s="11"/>
      <c r="N26" s="7">
        <f t="shared" si="4"/>
        <v>987.5</v>
      </c>
    </row>
    <row r="27" spans="3:14" x14ac:dyDescent="0.25">
      <c r="D27" s="1">
        <v>0.09</v>
      </c>
      <c r="E27">
        <v>1</v>
      </c>
      <c r="F27" s="5">
        <f t="shared" si="6"/>
        <v>89</v>
      </c>
      <c r="G27" s="5"/>
      <c r="H27" s="7">
        <f t="shared" si="5"/>
        <v>11.111111111111111</v>
      </c>
      <c r="I27" s="11"/>
      <c r="J27" s="7">
        <f t="shared" si="2"/>
        <v>2.2222222222222223</v>
      </c>
      <c r="K27" s="11"/>
      <c r="L27" s="6">
        <f t="shared" si="3"/>
        <v>0.7407407407407407</v>
      </c>
      <c r="M27" s="11"/>
      <c r="N27" s="7">
        <f t="shared" si="4"/>
        <v>988.88888888888891</v>
      </c>
    </row>
    <row r="28" spans="3:14" x14ac:dyDescent="0.25">
      <c r="D28" s="1">
        <v>0.1</v>
      </c>
      <c r="E28">
        <v>1</v>
      </c>
      <c r="F28" s="5">
        <f t="shared" si="6"/>
        <v>99</v>
      </c>
      <c r="G28" s="5"/>
      <c r="H28" s="7">
        <f t="shared" si="5"/>
        <v>10</v>
      </c>
      <c r="I28" s="11"/>
      <c r="J28" s="7">
        <f t="shared" si="2"/>
        <v>2</v>
      </c>
      <c r="K28" s="11"/>
      <c r="L28" s="6">
        <f t="shared" si="3"/>
        <v>0.66666666666666663</v>
      </c>
      <c r="M28" s="11"/>
      <c r="N28" s="7">
        <f t="shared" si="4"/>
        <v>990</v>
      </c>
    </row>
    <row r="31" spans="3:14" x14ac:dyDescent="0.25">
      <c r="C31" s="13" t="s">
        <v>7</v>
      </c>
      <c r="D31" s="13"/>
      <c r="E31" s="3">
        <v>5.0000000000000001E-4</v>
      </c>
      <c r="F31" t="s">
        <v>3</v>
      </c>
      <c r="H31" s="12" t="s">
        <v>28</v>
      </c>
      <c r="I31" s="12"/>
      <c r="J31" s="12"/>
      <c r="K31" s="12"/>
      <c r="L31" s="12"/>
      <c r="M31" s="12"/>
      <c r="N31" s="12"/>
    </row>
    <row r="32" spans="3:14" ht="60" x14ac:dyDescent="0.25">
      <c r="D32" s="4" t="s">
        <v>0</v>
      </c>
      <c r="E32" s="4" t="s">
        <v>1</v>
      </c>
      <c r="F32" s="4" t="s">
        <v>2</v>
      </c>
      <c r="G32" s="4"/>
      <c r="H32" s="4" t="s">
        <v>4</v>
      </c>
      <c r="I32" s="9" t="s">
        <v>29</v>
      </c>
      <c r="J32" s="4" t="s">
        <v>5</v>
      </c>
      <c r="K32" s="9" t="s">
        <v>29</v>
      </c>
      <c r="L32" s="4" t="s">
        <v>25</v>
      </c>
      <c r="M32" s="9" t="s">
        <v>30</v>
      </c>
      <c r="N32" t="s">
        <v>11</v>
      </c>
    </row>
    <row r="33" spans="3:14" x14ac:dyDescent="0.25">
      <c r="D33" s="4" t="s">
        <v>21</v>
      </c>
      <c r="E33" s="4"/>
      <c r="F33" s="4"/>
      <c r="G33" s="4"/>
      <c r="H33" s="4"/>
      <c r="I33" s="10"/>
      <c r="J33" s="4"/>
      <c r="K33" s="10"/>
      <c r="M33" s="10"/>
    </row>
    <row r="34" spans="3:14" x14ac:dyDescent="0.25">
      <c r="C34" s="8" t="s">
        <v>18</v>
      </c>
      <c r="D34" s="3">
        <v>5.0000000000000001E-3</v>
      </c>
      <c r="E34">
        <v>1</v>
      </c>
      <c r="F34" s="5">
        <f>(D34/$E$31)-1</f>
        <v>9</v>
      </c>
      <c r="G34" s="5"/>
      <c r="H34" s="7">
        <f>1000/(F34+E34)</f>
        <v>100</v>
      </c>
      <c r="I34" s="9"/>
      <c r="J34" s="6">
        <f>H34/5</f>
        <v>20</v>
      </c>
      <c r="K34" s="9"/>
      <c r="L34" s="6">
        <f>H34/15</f>
        <v>6.666666666666667</v>
      </c>
      <c r="M34" s="9"/>
      <c r="N34" s="7">
        <f>1000-H34</f>
        <v>900</v>
      </c>
    </row>
    <row r="35" spans="3:14" x14ac:dyDescent="0.25">
      <c r="C35" s="8" t="s">
        <v>19</v>
      </c>
      <c r="D35" s="3">
        <v>7.0000000000000001E-3</v>
      </c>
      <c r="E35">
        <v>1</v>
      </c>
      <c r="F35" s="5">
        <f t="shared" ref="F35:F48" si="7">(D35/$E$31)-1</f>
        <v>13</v>
      </c>
      <c r="G35" s="5"/>
      <c r="H35" s="7">
        <f t="shared" ref="H35:H48" si="8">1000/(F35+E35)</f>
        <v>71.428571428571431</v>
      </c>
      <c r="I35" s="11"/>
      <c r="J35" s="6">
        <f t="shared" ref="J35:J37" si="9">H35/5</f>
        <v>14.285714285714286</v>
      </c>
      <c r="K35" s="11"/>
      <c r="L35" s="6">
        <f t="shared" ref="L35:L48" si="10">H35/15</f>
        <v>4.7619047619047619</v>
      </c>
      <c r="M35" s="11"/>
      <c r="N35" s="7">
        <f t="shared" ref="N35:N48" si="11">1000-H35</f>
        <v>928.57142857142856</v>
      </c>
    </row>
    <row r="36" spans="3:14" x14ac:dyDescent="0.25">
      <c r="C36" s="8" t="s">
        <v>20</v>
      </c>
      <c r="D36" s="3">
        <v>7.4999999999999997E-3</v>
      </c>
      <c r="E36">
        <v>1</v>
      </c>
      <c r="F36" s="5">
        <f t="shared" si="7"/>
        <v>14</v>
      </c>
      <c r="G36" s="5"/>
      <c r="H36" s="7">
        <f t="shared" si="8"/>
        <v>66.666666666666671</v>
      </c>
      <c r="I36" s="11"/>
      <c r="J36" s="6">
        <f t="shared" si="9"/>
        <v>13.333333333333334</v>
      </c>
      <c r="K36" s="11"/>
      <c r="L36" s="6">
        <f t="shared" si="10"/>
        <v>4.4444444444444446</v>
      </c>
      <c r="M36" s="11"/>
      <c r="N36" s="7">
        <f t="shared" si="11"/>
        <v>933.33333333333337</v>
      </c>
    </row>
    <row r="37" spans="3:14" x14ac:dyDescent="0.25">
      <c r="C37" s="8" t="s">
        <v>18</v>
      </c>
      <c r="D37" s="3">
        <v>0.01</v>
      </c>
      <c r="E37">
        <v>1</v>
      </c>
      <c r="F37" s="5">
        <f t="shared" si="7"/>
        <v>19</v>
      </c>
      <c r="G37" s="5"/>
      <c r="H37" s="7">
        <f t="shared" si="8"/>
        <v>50</v>
      </c>
      <c r="I37" s="11"/>
      <c r="J37" s="6">
        <f t="shared" si="9"/>
        <v>10</v>
      </c>
      <c r="K37" s="11"/>
      <c r="L37" s="6">
        <f t="shared" si="10"/>
        <v>3.3333333333333335</v>
      </c>
      <c r="M37" s="11"/>
      <c r="N37" s="7">
        <f t="shared" si="11"/>
        <v>950</v>
      </c>
    </row>
    <row r="38" spans="3:14" x14ac:dyDescent="0.25">
      <c r="C38" s="8" t="s">
        <v>17</v>
      </c>
      <c r="D38" s="3">
        <v>1.2500000000000001E-2</v>
      </c>
      <c r="E38">
        <v>1</v>
      </c>
      <c r="F38" s="5">
        <f t="shared" si="7"/>
        <v>24</v>
      </c>
      <c r="G38" s="5"/>
      <c r="H38" s="7">
        <f t="shared" si="8"/>
        <v>40</v>
      </c>
      <c r="I38" s="11"/>
      <c r="J38" s="6">
        <f>H38/5</f>
        <v>8</v>
      </c>
      <c r="K38" s="11"/>
      <c r="L38" s="6">
        <f t="shared" si="10"/>
        <v>2.6666666666666665</v>
      </c>
      <c r="M38" s="11"/>
      <c r="N38" s="7">
        <f t="shared" si="11"/>
        <v>960</v>
      </c>
    </row>
    <row r="39" spans="3:14" x14ac:dyDescent="0.25">
      <c r="D39" s="3" t="s">
        <v>22</v>
      </c>
      <c r="F39" s="5"/>
      <c r="G39" s="5"/>
      <c r="H39" s="7"/>
      <c r="I39" s="9"/>
      <c r="J39" s="6"/>
      <c r="K39" s="9"/>
      <c r="M39" s="9"/>
      <c r="N39" s="7"/>
    </row>
    <row r="40" spans="3:14" x14ac:dyDescent="0.25">
      <c r="D40" s="2">
        <v>2.5000000000000001E-2</v>
      </c>
      <c r="E40">
        <v>1</v>
      </c>
      <c r="F40" s="5">
        <f t="shared" si="7"/>
        <v>49</v>
      </c>
      <c r="G40" s="5"/>
      <c r="H40" s="7">
        <f t="shared" si="8"/>
        <v>20</v>
      </c>
      <c r="I40" s="11"/>
      <c r="J40" s="6">
        <f t="shared" ref="J40:J48" si="12">H40/5</f>
        <v>4</v>
      </c>
      <c r="K40" s="11"/>
      <c r="L40" s="6">
        <f t="shared" si="10"/>
        <v>1.3333333333333333</v>
      </c>
      <c r="M40" s="11"/>
      <c r="N40" s="7">
        <f t="shared" si="11"/>
        <v>980</v>
      </c>
    </row>
    <row r="41" spans="3:14" x14ac:dyDescent="0.25">
      <c r="D41" s="1">
        <v>0.03</v>
      </c>
      <c r="E41">
        <v>1</v>
      </c>
      <c r="F41" s="5">
        <f t="shared" si="7"/>
        <v>59</v>
      </c>
      <c r="G41" s="5"/>
      <c r="H41" s="7">
        <f t="shared" si="8"/>
        <v>16.666666666666668</v>
      </c>
      <c r="I41" s="11"/>
      <c r="J41" s="6">
        <f t="shared" si="12"/>
        <v>3.3333333333333335</v>
      </c>
      <c r="K41" s="11"/>
      <c r="L41" s="6">
        <f t="shared" si="10"/>
        <v>1.1111111111111112</v>
      </c>
      <c r="M41" s="11"/>
      <c r="N41" s="7">
        <f t="shared" si="11"/>
        <v>983.33333333333337</v>
      </c>
    </row>
    <row r="42" spans="3:14" x14ac:dyDescent="0.25">
      <c r="D42" s="1">
        <v>0.04</v>
      </c>
      <c r="E42">
        <v>1</v>
      </c>
      <c r="F42" s="5">
        <f t="shared" si="7"/>
        <v>79</v>
      </c>
      <c r="G42" s="5"/>
      <c r="H42" s="7">
        <f t="shared" si="8"/>
        <v>12.5</v>
      </c>
      <c r="I42" s="11"/>
      <c r="J42" s="6">
        <f t="shared" si="12"/>
        <v>2.5</v>
      </c>
      <c r="K42" s="11"/>
      <c r="L42" s="6">
        <f t="shared" si="10"/>
        <v>0.83333333333333337</v>
      </c>
      <c r="M42" s="11"/>
      <c r="N42" s="7">
        <f t="shared" si="11"/>
        <v>987.5</v>
      </c>
    </row>
    <row r="43" spans="3:14" x14ac:dyDescent="0.25">
      <c r="D43" s="1">
        <v>0.05</v>
      </c>
      <c r="E43">
        <v>1</v>
      </c>
      <c r="F43" s="5">
        <f t="shared" si="7"/>
        <v>99</v>
      </c>
      <c r="G43" s="5"/>
      <c r="H43" s="7">
        <f t="shared" si="8"/>
        <v>10</v>
      </c>
      <c r="I43" s="11"/>
      <c r="J43" s="6">
        <f t="shared" si="12"/>
        <v>2</v>
      </c>
      <c r="K43" s="11"/>
      <c r="L43" s="14">
        <f t="shared" si="10"/>
        <v>0.66666666666666663</v>
      </c>
      <c r="M43" s="11"/>
      <c r="N43" s="7">
        <f t="shared" si="11"/>
        <v>990</v>
      </c>
    </row>
    <row r="44" spans="3:14" x14ac:dyDescent="0.25">
      <c r="D44" s="1">
        <v>0.06</v>
      </c>
      <c r="E44">
        <v>1</v>
      </c>
      <c r="F44" s="5">
        <f t="shared" si="7"/>
        <v>119</v>
      </c>
      <c r="G44" s="5"/>
      <c r="H44" s="7">
        <f t="shared" si="8"/>
        <v>8.3333333333333339</v>
      </c>
      <c r="I44" s="11"/>
      <c r="J44" s="6">
        <f t="shared" si="12"/>
        <v>1.6666666666666667</v>
      </c>
      <c r="K44" s="11"/>
      <c r="L44" s="6">
        <f t="shared" si="10"/>
        <v>0.55555555555555558</v>
      </c>
      <c r="M44" s="11"/>
      <c r="N44" s="7">
        <f t="shared" si="11"/>
        <v>991.66666666666663</v>
      </c>
    </row>
    <row r="45" spans="3:14" x14ac:dyDescent="0.25">
      <c r="D45" s="1">
        <v>7.0000000000000007E-2</v>
      </c>
      <c r="E45">
        <v>1</v>
      </c>
      <c r="F45" s="5">
        <f t="shared" si="7"/>
        <v>139</v>
      </c>
      <c r="G45" s="5"/>
      <c r="H45" s="7">
        <f t="shared" si="8"/>
        <v>7.1428571428571432</v>
      </c>
      <c r="I45" s="11"/>
      <c r="J45" s="6">
        <f t="shared" si="12"/>
        <v>1.4285714285714286</v>
      </c>
      <c r="K45" s="11"/>
      <c r="L45" s="6">
        <f t="shared" si="10"/>
        <v>0.47619047619047622</v>
      </c>
      <c r="M45" s="11"/>
      <c r="N45" s="7">
        <f t="shared" si="11"/>
        <v>992.85714285714289</v>
      </c>
    </row>
    <row r="46" spans="3:14" x14ac:dyDescent="0.25">
      <c r="D46" s="1">
        <v>0.08</v>
      </c>
      <c r="E46">
        <v>1</v>
      </c>
      <c r="F46" s="5">
        <f t="shared" si="7"/>
        <v>159</v>
      </c>
      <c r="G46" s="5"/>
      <c r="H46" s="7">
        <f t="shared" si="8"/>
        <v>6.25</v>
      </c>
      <c r="I46" s="11"/>
      <c r="J46" s="6">
        <f t="shared" si="12"/>
        <v>1.25</v>
      </c>
      <c r="K46" s="11"/>
      <c r="L46" s="6">
        <f t="shared" si="10"/>
        <v>0.41666666666666669</v>
      </c>
      <c r="M46" s="11"/>
      <c r="N46" s="7">
        <f t="shared" si="11"/>
        <v>993.75</v>
      </c>
    </row>
    <row r="47" spans="3:14" x14ac:dyDescent="0.25">
      <c r="D47" s="1">
        <v>0.09</v>
      </c>
      <c r="E47">
        <v>1</v>
      </c>
      <c r="F47" s="5">
        <f t="shared" si="7"/>
        <v>179</v>
      </c>
      <c r="G47" s="5"/>
      <c r="H47" s="7">
        <f t="shared" si="8"/>
        <v>5.5555555555555554</v>
      </c>
      <c r="I47" s="11"/>
      <c r="J47" s="6">
        <f t="shared" si="12"/>
        <v>1.1111111111111112</v>
      </c>
      <c r="K47" s="11"/>
      <c r="L47" s="6">
        <f t="shared" si="10"/>
        <v>0.37037037037037035</v>
      </c>
      <c r="M47" s="11"/>
      <c r="N47" s="7">
        <f t="shared" si="11"/>
        <v>994.44444444444446</v>
      </c>
    </row>
    <row r="48" spans="3:14" x14ac:dyDescent="0.25">
      <c r="D48" s="1">
        <v>0.1</v>
      </c>
      <c r="E48">
        <v>1</v>
      </c>
      <c r="F48" s="5">
        <f t="shared" si="7"/>
        <v>199</v>
      </c>
      <c r="G48" s="5"/>
      <c r="H48" s="7">
        <f t="shared" si="8"/>
        <v>5</v>
      </c>
      <c r="I48" s="11"/>
      <c r="J48" s="6">
        <f t="shared" si="12"/>
        <v>1</v>
      </c>
      <c r="K48" s="11"/>
      <c r="L48" s="6">
        <f t="shared" si="10"/>
        <v>0.33333333333333331</v>
      </c>
      <c r="M48" s="11"/>
      <c r="N48" s="7">
        <f t="shared" si="11"/>
        <v>995</v>
      </c>
    </row>
  </sheetData>
  <mergeCells count="4">
    <mergeCell ref="H11:N11"/>
    <mergeCell ref="C11:D11"/>
    <mergeCell ref="C31:D31"/>
    <mergeCell ref="H31:N3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CAWST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Thomson</dc:creator>
  <cp:lastModifiedBy>Peter Thomson</cp:lastModifiedBy>
  <dcterms:created xsi:type="dcterms:W3CDTF">2020-04-14T21:29:53Z</dcterms:created>
  <dcterms:modified xsi:type="dcterms:W3CDTF">2020-04-21T21:58:59Z</dcterms:modified>
</cp:coreProperties>
</file>